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Спільні диски\Procurement\Зоць Д\ТЕНДЕРИ\RFP\UNFPA\UNFPA_Вільна, Київ_поточний ремонт Бесарабська площа\"/>
    </mc:Choice>
  </mc:AlternateContent>
  <xr:revisionPtr revIDLastSave="0" documentId="13_ncr:1_{AC72345B-8162-4044-9EBE-C929600AB6AC}" xr6:coauthVersionLast="36" xr6:coauthVersionMax="36" xr10:uidLastSave="{00000000-0000-0000-0000-000000000000}"/>
  <bookViews>
    <workbookView xWindow="0" yWindow="0" windowWidth="23040" windowHeight="10512" xr2:uid="{00000000-000D-0000-FFFF-FFFF00000000}"/>
  </bookViews>
  <sheets>
    <sheet name="Фінансова пропозиція" sheetId="1" r:id="rId1"/>
  </sheets>
  <definedNames>
    <definedName name="_xlnm._FilterDatabase" localSheetId="0" hidden="1">'Фінансова пропозиція'!$A$5:$F$50</definedName>
  </definedNames>
  <calcPr calcId="191029"/>
</workbook>
</file>

<file path=xl/calcChain.xml><?xml version="1.0" encoding="utf-8"?>
<calcChain xmlns="http://schemas.openxmlformats.org/spreadsheetml/2006/main">
  <c r="D28" i="1" l="1"/>
  <c r="D33" i="1" s="1"/>
  <c r="D23" i="1"/>
  <c r="D24" i="1" s="1"/>
  <c r="D10" i="1"/>
  <c r="D6" i="1"/>
  <c r="D9" i="1" s="1"/>
  <c r="D12" i="1" l="1"/>
  <c r="D17" i="1"/>
  <c r="D19" i="1"/>
  <c r="D15" i="1"/>
  <c r="D21" i="1"/>
  <c r="D29" i="1"/>
  <c r="D7" i="1"/>
  <c r="D31" i="1"/>
</calcChain>
</file>

<file path=xl/sharedStrings.xml><?xml version="1.0" encoding="utf-8"?>
<sst xmlns="http://schemas.openxmlformats.org/spreadsheetml/2006/main" count="104" uniqueCount="66">
  <si>
    <t>Ч.ч.</t>
  </si>
  <si>
    <t>Найменування робіт і витрат</t>
  </si>
  <si>
    <t>Ціна, грн.</t>
  </si>
  <si>
    <t>Вартість, грн.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</si>
  <si>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                                  ___________________________Ознайомлений (підпис/ПІБ)</t>
  </si>
  <si>
    <t>ПІБ: ______________________________________________________
ПІДПИС: _____________________________________________
ПОСАДА: ___________________________________________________
Електронна пошта та мобільний телефон______________________________________
ПЕЧАТКА:
ДАТА:
ПЕЧАТКА:
ДАТА:</t>
  </si>
  <si>
    <t>Загальна вартість:</t>
  </si>
  <si>
    <t xml:space="preserve">Фінансову пропозицію слід надавати за принципом «все включено», оскільки весь бюджет має включати всі будівельні послуги та закупівлю будівельних матеріалів та товарів згідно з кошторисом, наданим БО БФ Рокада, включаючи допоміжні витрати (адміністрація, транспортування, доставка матеріалів, розміщення робочих бригад, страхування, амортизація машин і обладнання, споживання електрики, тепла та води, тощо). </t>
  </si>
  <si>
    <r>
      <rPr>
        <b/>
        <u/>
        <sz val="10"/>
        <color rgb="FF000000"/>
        <rFont val="Times New Roman"/>
        <family val="1"/>
        <charset val="204"/>
      </rPr>
      <t>УМОВИ ОПЛАТИ</t>
    </r>
    <r>
      <rPr>
        <b/>
        <sz val="10"/>
        <color rgb="FF000000"/>
        <rFont val="Times New Roman"/>
        <family val="1"/>
        <charset val="204"/>
      </rPr>
      <t xml:space="preserve">
Оплата за цим проектом буде здійснюватися на умовах попередньої оплати у розмірі 40 % (сорока відсотків) від загальної суми Договору. Замовник здійснює оплату шляхом перерахування коштів на розрахунковий рахунок Підрядника, що вказаний в реквізитах Договору, на підставі виставленого рахунку протягом 5 (п’яти) банківських днів з моменту його отримання. Подальша оплата робіт здійснюється на підставі підписаних Сторонами підтверджуючих документів по виконанню робіт – актів виконаних робіт протягом 5-ти (п’яти) банківських днів з дня їх підписання, шляхом перерахування Замовником грошових коштів на поточний рахунок Підрядника, що вказаний в реквізитах Договору</t>
    </r>
  </si>
  <si>
    <t>Кількість</t>
  </si>
  <si>
    <t>Одиниця виміру</t>
  </si>
  <si>
    <t xml:space="preserve">RFP 29/01/26 ДОДАТОК 5. 
Форма фінансової пропозиції </t>
  </si>
  <si>
    <t>Проект UNFPA
ПОТОЧНИЙ РЕМОНТ В НЕЖИТЛОВОМУ ПРИМІЩЕННІ ПРОСТІР «ВІЛЬНА»</t>
  </si>
  <si>
    <t xml:space="preserve">         Місце знаходження обьекта: м. Київ, вул. Бесарабська площа</t>
  </si>
  <si>
    <t>Вирівнювання стін приклеюванням ГКЛ з подальшим шпатлюванням і фарбуванням в 2 шари</t>
  </si>
  <si>
    <t>Грунтування стін адгезійною грунтовкою</t>
  </si>
  <si>
    <t>шт.</t>
  </si>
  <si>
    <t>Приклеювання ГКЛ на стіни</t>
  </si>
  <si>
    <t>С</t>
  </si>
  <si>
    <t>м/25</t>
  </si>
  <si>
    <t>Ущільнення стиків ГКЛ</t>
  </si>
  <si>
    <t xml:space="preserve">Грунтування стін  перед шпатлюванням </t>
  </si>
  <si>
    <t>в/10</t>
  </si>
  <si>
    <t>Шпатлювання стін з шліфуванням</t>
  </si>
  <si>
    <t>м/20</t>
  </si>
  <si>
    <t>Грунтування стін  перед фарбуванням</t>
  </si>
  <si>
    <t>Фарбування стін в 2 шари</t>
  </si>
  <si>
    <t>Улаштування підвісної стел типу "Armstrong" з вбудованими світильниками</t>
  </si>
  <si>
    <t xml:space="preserve">Каркас підвісної стелі з кріпленням </t>
  </si>
  <si>
    <t>к-т</t>
  </si>
  <si>
    <t>Монтаж з підключенням світильників</t>
  </si>
  <si>
    <t>Улаштування килимового покриття підлоги з плінтусом по периметру</t>
  </si>
  <si>
    <t>Грунтування підлоги адгезійною грунтовкою</t>
  </si>
  <si>
    <t>Нівелювання підлоги</t>
  </si>
  <si>
    <t>Укладання килимової плитки з підрізанням</t>
  </si>
  <si>
    <t>Клей-фіксатор</t>
  </si>
  <si>
    <t>Улаштування плінтуса</t>
  </si>
  <si>
    <t>м/п</t>
  </si>
  <si>
    <t>Монтаж дверних блоків з фурнітурою і лиштвою</t>
  </si>
  <si>
    <t>Блок дверний в комплекті з фурнітурою і лиштвою</t>
  </si>
  <si>
    <t>Витратні матеріали, кріплення</t>
  </si>
  <si>
    <t xml:space="preserve">Заміна сантехнічних приладів, встановлення бойлера, </t>
  </si>
  <si>
    <t>Умивальник з тумбою</t>
  </si>
  <si>
    <t>Умивальник підвісний</t>
  </si>
  <si>
    <t>Змішувач/сифон</t>
  </si>
  <si>
    <t xml:space="preserve">Бойлер </t>
  </si>
  <si>
    <t>Приборні крани, клапани, фітінги</t>
  </si>
  <si>
    <t>Улаштування скляних розсувних дверей на алюмінієвому каркасі</t>
  </si>
  <si>
    <t>Двері розсувні алюмінієві з безпечним матовим склом</t>
  </si>
  <si>
    <t>Улаштування вбудованих меблів</t>
  </si>
  <si>
    <t>посл.</t>
  </si>
  <si>
    <t>Збирання, завантаження і вивезення будсміття</t>
  </si>
  <si>
    <r>
      <t>м</t>
    </r>
    <r>
      <rPr>
        <vertAlign val="superscript"/>
        <sz val="10"/>
        <rFont val="Times New Roman"/>
        <family val="1"/>
        <charset val="204"/>
      </rPr>
      <t>2</t>
    </r>
  </si>
  <si>
    <t>Ґрунтовка адгезійна Ceresit Бетонконтакт CT 19 15 кг/або аналог</t>
  </si>
  <si>
    <t>ГКЛ Knauf  1200х3000/або аналог</t>
  </si>
  <si>
    <t>Клей для гіпсокартону Knauf PERLFIX/або аналог</t>
  </si>
  <si>
    <t>Стрічка-американка композитна Strait Flex TUFF-TAPE для швів та кутів гіпсокартону 57 мм 30 м/або аналог</t>
  </si>
  <si>
    <t>Шпатлівка Knauf FUGENFULLER/або аналог</t>
  </si>
  <si>
    <t>Ґрунтовка глибокопроникна Ceresit CT 17/або аналог</t>
  </si>
  <si>
    <t>Шпаклівка Sniezka ACRYL-PUTZ/або аналог</t>
  </si>
  <si>
    <t>Фарба інтер'єрна латексна акрилова Ceresit IN 56/або аналог</t>
  </si>
  <si>
    <t>Плита підвісної стелі Brilliant® біла матова 600х600 мм/або аналог</t>
  </si>
  <si>
    <t>Світильник адміністративний ETRON Армстронг 48W 5000K LED 600x600/або аналог</t>
  </si>
  <si>
    <t>Самовирівнювальна підлога Ceresit CN 69/або аналог</t>
  </si>
  <si>
    <t>Плитка килимова Carpenter Mevo 2593/або аналог</t>
  </si>
  <si>
    <t>Плінтус Caezar під ковролін з фітінгами/або аналог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</si>
</sst>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00"/>
    <numFmt numFmtId="165" formatCode="0.00000"/>
    <numFmt numFmtId="166" formatCode="[$-419]General"/>
    <numFmt numFmtId="167" formatCode="#,##0.0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 Cyr"/>
      <charset val="204"/>
    </font>
    <font>
      <i/>
      <sz val="10"/>
      <color rgb="FF00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166" fontId="13" fillId="0" borderId="0"/>
  </cellStyleXfs>
  <cellXfs count="7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top"/>
    </xf>
    <xf numFmtId="49" fontId="0" fillId="0" borderId="0" xfId="0" applyNumberForma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left" vertical="center"/>
    </xf>
    <xf numFmtId="1" fontId="10" fillId="4" borderId="2" xfId="0" applyNumberFormat="1" applyFont="1" applyFill="1" applyBorder="1" applyAlignment="1">
      <alignment horizontal="left" vertical="center" shrinkToFit="1"/>
    </xf>
    <xf numFmtId="49" fontId="10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left" vertical="center" wrapText="1"/>
    </xf>
    <xf numFmtId="165" fontId="11" fillId="0" borderId="2" xfId="0" applyNumberFormat="1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2" fillId="0" borderId="2" xfId="0" applyNumberFormat="1" applyFont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Border="1" applyAlignment="1">
      <alignment vertical="center" wrapText="1"/>
    </xf>
    <xf numFmtId="0" fontId="11" fillId="0" borderId="5" xfId="0" applyNumberFormat="1" applyFont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165" fontId="11" fillId="0" borderId="5" xfId="0" applyNumberFormat="1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/>
    </xf>
    <xf numFmtId="0" fontId="6" fillId="3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 wrapText="1" indent="1"/>
    </xf>
    <xf numFmtId="0" fontId="6" fillId="5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vertical="center" wrapText="1"/>
    </xf>
    <xf numFmtId="0" fontId="12" fillId="0" borderId="4" xfId="0" applyNumberFormat="1" applyFont="1" applyBorder="1" applyAlignment="1">
      <alignment vertical="center" wrapText="1"/>
    </xf>
    <xf numFmtId="0" fontId="14" fillId="0" borderId="3" xfId="0" applyFont="1" applyFill="1" applyBorder="1" applyAlignment="1">
      <alignment horizontal="right" vertical="top"/>
    </xf>
    <xf numFmtId="0" fontId="14" fillId="0" borderId="4" xfId="0" applyFont="1" applyFill="1" applyBorder="1" applyAlignment="1">
      <alignment horizontal="right" vertical="top"/>
    </xf>
    <xf numFmtId="0" fontId="14" fillId="0" borderId="5" xfId="0" applyFont="1" applyFill="1" applyBorder="1" applyAlignment="1">
      <alignment horizontal="right" vertical="top"/>
    </xf>
    <xf numFmtId="0" fontId="5" fillId="4" borderId="6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right" wrapText="1"/>
    </xf>
    <xf numFmtId="0" fontId="15" fillId="0" borderId="7" xfId="0" applyFont="1" applyBorder="1" applyAlignment="1">
      <alignment horizontal="center"/>
    </xf>
    <xf numFmtId="2" fontId="15" fillId="0" borderId="8" xfId="0" applyNumberFormat="1" applyFont="1" applyBorder="1" applyAlignment="1">
      <alignment horizontal="center"/>
    </xf>
    <xf numFmtId="49" fontId="16" fillId="4" borderId="7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right" wrapText="1"/>
    </xf>
    <xf numFmtId="2" fontId="15" fillId="0" borderId="7" xfId="0" applyNumberFormat="1" applyFont="1" applyBorder="1" applyAlignment="1">
      <alignment horizontal="center"/>
    </xf>
    <xf numFmtId="0" fontId="15" fillId="4" borderId="7" xfId="0" applyFont="1" applyFill="1" applyBorder="1" applyAlignment="1">
      <alignment horizontal="right" wrapText="1"/>
    </xf>
    <xf numFmtId="0" fontId="15" fillId="4" borderId="7" xfId="0" applyFont="1" applyFill="1" applyBorder="1" applyAlignment="1">
      <alignment horizontal="center"/>
    </xf>
    <xf numFmtId="2" fontId="17" fillId="4" borderId="7" xfId="0" applyNumberFormat="1" applyFont="1" applyFill="1" applyBorder="1" applyAlignment="1">
      <alignment horizontal="center"/>
    </xf>
    <xf numFmtId="0" fontId="15" fillId="4" borderId="6" xfId="0" applyFont="1" applyFill="1" applyBorder="1" applyAlignment="1">
      <alignment horizontal="right" wrapText="1"/>
    </xf>
    <xf numFmtId="2" fontId="17" fillId="4" borderId="8" xfId="0" applyNumberFormat="1" applyFont="1" applyFill="1" applyBorder="1" applyAlignment="1">
      <alignment horizontal="center"/>
    </xf>
    <xf numFmtId="49" fontId="5" fillId="0" borderId="7" xfId="0" applyNumberFormat="1" applyFont="1" applyBorder="1" applyAlignment="1">
      <alignment horizontal="left" vertical="center"/>
    </xf>
    <xf numFmtId="0" fontId="17" fillId="0" borderId="7" xfId="0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2" fontId="17" fillId="0" borderId="8" xfId="0" applyNumberFormat="1" applyFont="1" applyBorder="1" applyAlignment="1">
      <alignment horizontal="center" vertical="center"/>
    </xf>
    <xf numFmtId="0" fontId="17" fillId="4" borderId="6" xfId="0" applyFont="1" applyFill="1" applyBorder="1" applyAlignment="1">
      <alignment horizontal="right" wrapText="1"/>
    </xf>
    <xf numFmtId="2" fontId="15" fillId="4" borderId="8" xfId="0" applyNumberFormat="1" applyFont="1" applyFill="1" applyBorder="1" applyAlignment="1">
      <alignment horizontal="center"/>
    </xf>
    <xf numFmtId="0" fontId="17" fillId="4" borderId="7" xfId="0" applyFont="1" applyFill="1" applyBorder="1" applyAlignment="1">
      <alignment horizontal="right" wrapText="1"/>
    </xf>
    <xf numFmtId="2" fontId="15" fillId="4" borderId="7" xfId="0" applyNumberFormat="1" applyFont="1" applyFill="1" applyBorder="1" applyAlignment="1">
      <alignment horizontal="center"/>
    </xf>
    <xf numFmtId="49" fontId="5" fillId="0" borderId="7" xfId="0" applyNumberFormat="1" applyFont="1" applyBorder="1" applyAlignment="1">
      <alignment horizontal="left" vertical="center" wrapText="1"/>
    </xf>
    <xf numFmtId="4" fontId="17" fillId="0" borderId="7" xfId="0" applyNumberFormat="1" applyFont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 wrapText="1"/>
    </xf>
    <xf numFmtId="0" fontId="15" fillId="0" borderId="7" xfId="2" applyFont="1" applyBorder="1" applyAlignment="1">
      <alignment horizontal="right" vertical="center" wrapText="1"/>
    </xf>
    <xf numFmtId="166" fontId="5" fillId="0" borderId="7" xfId="3" applyFont="1" applyBorder="1" applyAlignment="1">
      <alignment horizontal="left" vertical="center"/>
    </xf>
    <xf numFmtId="2" fontId="16" fillId="4" borderId="8" xfId="0" applyNumberFormat="1" applyFont="1" applyFill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2" fontId="16" fillId="4" borderId="7" xfId="0" applyNumberFormat="1" applyFont="1" applyFill="1" applyBorder="1" applyAlignment="1">
      <alignment horizontal="center" vertical="center"/>
    </xf>
    <xf numFmtId="166" fontId="16" fillId="0" borderId="7" xfId="3" applyFont="1" applyBorder="1" applyAlignment="1">
      <alignment horizontal="center" vertical="center"/>
    </xf>
    <xf numFmtId="2" fontId="16" fillId="0" borderId="7" xfId="3" applyNumberFormat="1" applyFont="1" applyBorder="1" applyAlignment="1">
      <alignment horizontal="center" vertical="center"/>
    </xf>
    <xf numFmtId="167" fontId="10" fillId="4" borderId="2" xfId="0" applyNumberFormat="1" applyFont="1" applyFill="1" applyBorder="1" applyAlignment="1">
      <alignment horizontal="left" vertical="center" shrinkToFit="1"/>
    </xf>
    <xf numFmtId="0" fontId="10" fillId="4" borderId="2" xfId="0" applyNumberFormat="1" applyFont="1" applyFill="1" applyBorder="1" applyAlignment="1">
      <alignment horizontal="left" vertical="center" shrinkToFit="1"/>
    </xf>
  </cellXfs>
  <cellStyles count="4">
    <cellStyle name="Excel Built-in Normal" xfId="3" xr:uid="{155C80B2-CAD4-48B3-A287-6AE1BE5E8BDB}"/>
    <cellStyle name="Звичайний" xfId="0" builtinId="0"/>
    <cellStyle name="Звичайний 2" xfId="1" xr:uid="{00000000-0005-0000-0000-00002F000000}"/>
    <cellStyle name="Обычный 2" xfId="2" xr:uid="{22563319-76A5-4AA6-A277-12488DD36AAB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72631</xdr:colOff>
      <xdr:row>0</xdr:row>
      <xdr:rowOff>0</xdr:rowOff>
    </xdr:from>
    <xdr:ext cx="676402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764020" cy="0"/>
        </a:xfrm>
        <a:custGeom>
          <a:avLst/>
          <a:gdLst/>
          <a:ahLst/>
          <a:cxnLst/>
          <a:rect l="0" t="0" r="0" b="0"/>
          <a:pathLst>
            <a:path w="6764020">
              <a:moveTo>
                <a:pt x="0" y="0"/>
              </a:moveTo>
              <a:lnTo>
                <a:pt x="6763511" y="0"/>
              </a:lnTo>
            </a:path>
          </a:pathLst>
        </a:custGeom>
        <a:ln w="6096">
          <a:solidFill>
            <a:srgbClr val="000000"/>
          </a:solidFill>
        </a:ln>
      </xdr:spPr>
      <xdr:txBody>
        <a:bodyPr/>
        <a:lstStyle/>
        <a:p>
          <a:endParaRPr lang="uk-UA"/>
        </a:p>
      </xdr:txBody>
    </xdr:sp>
    <xdr:clientData/>
  </xdr:oneCellAnchor>
  <xdr:twoCellAnchor editAs="oneCell">
    <xdr:from>
      <xdr:col>0</xdr:col>
      <xdr:colOff>30480</xdr:colOff>
      <xdr:row>0</xdr:row>
      <xdr:rowOff>38100</xdr:rowOff>
    </xdr:from>
    <xdr:to>
      <xdr:col>1</xdr:col>
      <xdr:colOff>2125980</xdr:colOff>
      <xdr:row>1</xdr:row>
      <xdr:rowOff>68580</xdr:rowOff>
    </xdr:to>
    <xdr:pic>
      <xdr:nvPicPr>
        <xdr:cNvPr id="7" name="Рисунок 6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7D2EC608-7FA3-4D2F-B28A-46DF26F284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8100"/>
          <a:ext cx="2537460" cy="807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89"/>
  <sheetViews>
    <sheetView tabSelected="1" workbookViewId="0">
      <selection activeCell="A56" sqref="A56:F56"/>
    </sheetView>
  </sheetViews>
  <sheetFormatPr defaultRowHeight="13.2" x14ac:dyDescent="0.25"/>
  <cols>
    <col min="1" max="1" width="6.44140625" customWidth="1"/>
    <col min="2" max="2" width="81.21875" style="6" bestFit="1" customWidth="1"/>
    <col min="3" max="3" width="16.88671875" style="8" bestFit="1" customWidth="1"/>
    <col min="4" max="4" width="12.44140625" style="8" customWidth="1"/>
    <col min="5" max="5" width="12.21875" customWidth="1"/>
    <col min="6" max="6" width="15.33203125" customWidth="1"/>
    <col min="7" max="7" width="2.44140625" customWidth="1"/>
  </cols>
  <sheetData>
    <row r="1" spans="1:22" ht="61.2" customHeight="1" x14ac:dyDescent="0.25">
      <c r="A1" s="30" t="s">
        <v>11</v>
      </c>
      <c r="B1" s="30"/>
      <c r="C1" s="30"/>
      <c r="D1" s="30"/>
      <c r="E1" s="30"/>
      <c r="F1" s="30"/>
      <c r="G1" s="2"/>
    </row>
    <row r="2" spans="1:22" ht="45.6" customHeight="1" x14ac:dyDescent="0.25">
      <c r="A2" s="33" t="s">
        <v>12</v>
      </c>
      <c r="B2" s="33"/>
      <c r="C2" s="33"/>
      <c r="D2" s="33"/>
      <c r="E2" s="33"/>
      <c r="F2" s="33"/>
      <c r="G2" s="1"/>
      <c r="H2" s="1"/>
      <c r="I2" s="1"/>
      <c r="N2" s="31"/>
      <c r="O2" s="31"/>
      <c r="P2" s="31"/>
      <c r="Q2" s="31"/>
      <c r="R2" s="31"/>
      <c r="S2" s="31"/>
      <c r="T2" s="31"/>
      <c r="U2" s="31"/>
      <c r="V2" s="31"/>
    </row>
    <row r="3" spans="1:22" ht="12.75" customHeight="1" x14ac:dyDescent="0.25">
      <c r="A3" s="32" t="s">
        <v>13</v>
      </c>
      <c r="B3" s="32"/>
      <c r="C3" s="32"/>
      <c r="D3" s="32"/>
      <c r="E3" s="32"/>
      <c r="F3" s="32"/>
    </row>
    <row r="4" spans="1:22" ht="1.05" customHeight="1" x14ac:dyDescent="0.25"/>
    <row r="5" spans="1:22" ht="33" customHeight="1" x14ac:dyDescent="0.25">
      <c r="A5" s="7" t="s">
        <v>0</v>
      </c>
      <c r="B5" s="9" t="s">
        <v>1</v>
      </c>
      <c r="C5" s="7" t="s">
        <v>10</v>
      </c>
      <c r="D5" s="7" t="s">
        <v>9</v>
      </c>
      <c r="E5" s="7" t="s">
        <v>2</v>
      </c>
      <c r="F5" s="7" t="s">
        <v>3</v>
      </c>
    </row>
    <row r="6" spans="1:22" s="4" customFormat="1" ht="26.4" x14ac:dyDescent="0.25">
      <c r="A6" s="34">
        <v>1</v>
      </c>
      <c r="B6" s="39" t="s">
        <v>14</v>
      </c>
      <c r="C6" s="43" t="s">
        <v>52</v>
      </c>
      <c r="D6" s="66">
        <f>2.75*(3.4+5.4+3.5+2.4+2.5+2.5+2.9+2.4+2.4+3.3*2)+2.5</f>
        <v>96</v>
      </c>
      <c r="E6" s="35"/>
      <c r="F6" s="21"/>
    </row>
    <row r="7" spans="1:22" ht="15.6" x14ac:dyDescent="0.25">
      <c r="A7" s="34">
        <v>2</v>
      </c>
      <c r="B7" s="39" t="s">
        <v>15</v>
      </c>
      <c r="C7" s="43" t="s">
        <v>52</v>
      </c>
      <c r="D7" s="66">
        <f>D6</f>
        <v>96</v>
      </c>
      <c r="E7" s="19"/>
      <c r="F7" s="10"/>
      <c r="G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s="4" customFormat="1" x14ac:dyDescent="0.25">
      <c r="A8" s="73"/>
      <c r="B8" s="40" t="s">
        <v>53</v>
      </c>
      <c r="C8" s="41" t="s">
        <v>16</v>
      </c>
      <c r="D8" s="42">
        <v>3</v>
      </c>
      <c r="E8" s="19"/>
      <c r="F8" s="10"/>
    </row>
    <row r="9" spans="1:22" s="4" customFormat="1" x14ac:dyDescent="0.25">
      <c r="A9" s="34">
        <v>3</v>
      </c>
      <c r="B9" s="39" t="s">
        <v>17</v>
      </c>
      <c r="C9" s="43" t="s">
        <v>18</v>
      </c>
      <c r="D9" s="66">
        <f>D6</f>
        <v>96</v>
      </c>
      <c r="E9" s="19"/>
      <c r="F9" s="10"/>
    </row>
    <row r="10" spans="1:22" s="4" customFormat="1" x14ac:dyDescent="0.25">
      <c r="A10" s="74"/>
      <c r="B10" s="44" t="s">
        <v>54</v>
      </c>
      <c r="C10" s="41" t="s">
        <v>16</v>
      </c>
      <c r="D10" s="45">
        <f>3.4+5.4+3.5+2.4+2.5*2+2.9+2.4*2+3.3*2</f>
        <v>34</v>
      </c>
      <c r="E10" s="20"/>
      <c r="F10" s="13"/>
    </row>
    <row r="11" spans="1:22" s="4" customFormat="1" x14ac:dyDescent="0.25">
      <c r="A11" s="12"/>
      <c r="B11" s="46" t="s">
        <v>55</v>
      </c>
      <c r="C11" s="47" t="s">
        <v>19</v>
      </c>
      <c r="D11" s="48">
        <v>20</v>
      </c>
      <c r="E11" s="19"/>
      <c r="F11" s="10"/>
    </row>
    <row r="12" spans="1:22" s="4" customFormat="1" ht="15.6" x14ac:dyDescent="0.25">
      <c r="A12" s="34">
        <v>4</v>
      </c>
      <c r="B12" s="39" t="s">
        <v>20</v>
      </c>
      <c r="C12" s="43" t="s">
        <v>52</v>
      </c>
      <c r="D12" s="66">
        <f>D6</f>
        <v>96</v>
      </c>
      <c r="E12" s="19"/>
      <c r="F12" s="10"/>
    </row>
    <row r="13" spans="1:22" s="4" customFormat="1" ht="26.4" x14ac:dyDescent="0.25">
      <c r="A13" s="12"/>
      <c r="B13" s="49" t="s">
        <v>56</v>
      </c>
      <c r="C13" s="47" t="s">
        <v>16</v>
      </c>
      <c r="D13" s="50">
        <v>4</v>
      </c>
      <c r="E13" s="19"/>
      <c r="F13" s="10"/>
    </row>
    <row r="14" spans="1:22" s="4" customFormat="1" x14ac:dyDescent="0.25">
      <c r="A14" s="12"/>
      <c r="B14" s="44" t="s">
        <v>57</v>
      </c>
      <c r="C14" s="41" t="s">
        <v>19</v>
      </c>
      <c r="D14" s="45">
        <v>2</v>
      </c>
      <c r="E14" s="19"/>
      <c r="F14" s="10"/>
    </row>
    <row r="15" spans="1:22" s="4" customFormat="1" ht="15.6" x14ac:dyDescent="0.25">
      <c r="A15" s="34">
        <v>5</v>
      </c>
      <c r="B15" s="39" t="s">
        <v>21</v>
      </c>
      <c r="C15" s="43" t="s">
        <v>52</v>
      </c>
      <c r="D15" s="66">
        <f>D6</f>
        <v>96</v>
      </c>
      <c r="E15" s="19"/>
      <c r="F15" s="10"/>
    </row>
    <row r="16" spans="1:22" s="4" customFormat="1" x14ac:dyDescent="0.25">
      <c r="A16" s="12"/>
      <c r="B16" s="46" t="s">
        <v>58</v>
      </c>
      <c r="C16" s="47" t="s">
        <v>22</v>
      </c>
      <c r="D16" s="48">
        <v>2</v>
      </c>
      <c r="E16" s="19"/>
      <c r="F16" s="10"/>
    </row>
    <row r="17" spans="1:6" s="4" customFormat="1" ht="15.6" x14ac:dyDescent="0.25">
      <c r="A17" s="34">
        <v>6</v>
      </c>
      <c r="B17" s="39" t="s">
        <v>23</v>
      </c>
      <c r="C17" s="43" t="s">
        <v>52</v>
      </c>
      <c r="D17" s="66">
        <f>D6</f>
        <v>96</v>
      </c>
      <c r="E17" s="19"/>
      <c r="F17" s="10"/>
    </row>
    <row r="18" spans="1:6" s="4" customFormat="1" x14ac:dyDescent="0.25">
      <c r="A18" s="12"/>
      <c r="B18" s="44" t="s">
        <v>59</v>
      </c>
      <c r="C18" s="41" t="s">
        <v>24</v>
      </c>
      <c r="D18" s="45">
        <v>20</v>
      </c>
      <c r="E18" s="19"/>
      <c r="F18" s="10"/>
    </row>
    <row r="19" spans="1:6" s="4" customFormat="1" ht="15.6" x14ac:dyDescent="0.25">
      <c r="A19" s="34">
        <v>7</v>
      </c>
      <c r="B19" s="39" t="s">
        <v>25</v>
      </c>
      <c r="C19" s="43" t="s">
        <v>52</v>
      </c>
      <c r="D19" s="66">
        <f>D6</f>
        <v>96</v>
      </c>
      <c r="E19" s="19"/>
      <c r="F19" s="10"/>
    </row>
    <row r="20" spans="1:6" s="4" customFormat="1" x14ac:dyDescent="0.25">
      <c r="A20" s="12"/>
      <c r="B20" s="46" t="s">
        <v>58</v>
      </c>
      <c r="C20" s="47" t="s">
        <v>22</v>
      </c>
      <c r="D20" s="48">
        <v>2</v>
      </c>
      <c r="E20" s="19"/>
      <c r="F20" s="10"/>
    </row>
    <row r="21" spans="1:6" s="4" customFormat="1" ht="15.6" x14ac:dyDescent="0.25">
      <c r="A21" s="34">
        <v>8</v>
      </c>
      <c r="B21" s="39" t="s">
        <v>26</v>
      </c>
      <c r="C21" s="43" t="s">
        <v>52</v>
      </c>
      <c r="D21" s="66">
        <f>D6</f>
        <v>96</v>
      </c>
      <c r="E21" s="19"/>
      <c r="F21" s="10"/>
    </row>
    <row r="22" spans="1:6" s="4" customFormat="1" x14ac:dyDescent="0.25">
      <c r="A22" s="12"/>
      <c r="B22" s="44" t="s">
        <v>60</v>
      </c>
      <c r="C22" s="41" t="s">
        <v>22</v>
      </c>
      <c r="D22" s="45">
        <v>2</v>
      </c>
      <c r="E22" s="19"/>
      <c r="F22" s="10"/>
    </row>
    <row r="23" spans="1:6" s="4" customFormat="1" ht="22.8" customHeight="1" x14ac:dyDescent="0.25">
      <c r="A23" s="34">
        <v>9</v>
      </c>
      <c r="B23" s="51" t="s">
        <v>27</v>
      </c>
      <c r="C23" s="43" t="s">
        <v>52</v>
      </c>
      <c r="D23" s="67">
        <f>CEILING(3.5*5.4+2.9*2.5+2.4*3.3+3.5,1)</f>
        <v>38</v>
      </c>
      <c r="E23" s="21"/>
      <c r="F23" s="18"/>
    </row>
    <row r="24" spans="1:6" s="4" customFormat="1" x14ac:dyDescent="0.25">
      <c r="A24" s="12"/>
      <c r="B24" s="52" t="s">
        <v>61</v>
      </c>
      <c r="C24" s="53" t="s">
        <v>16</v>
      </c>
      <c r="D24" s="54">
        <f>CEILING((D23*1.2)/0.36,10)</f>
        <v>130</v>
      </c>
      <c r="E24" s="19"/>
      <c r="F24" s="10"/>
    </row>
    <row r="25" spans="1:6" s="4" customFormat="1" x14ac:dyDescent="0.25">
      <c r="A25" s="12"/>
      <c r="B25" s="52" t="s">
        <v>28</v>
      </c>
      <c r="C25" s="53" t="s">
        <v>29</v>
      </c>
      <c r="D25" s="54">
        <v>1</v>
      </c>
      <c r="E25" s="19"/>
      <c r="F25" s="10"/>
    </row>
    <row r="26" spans="1:6" s="4" customFormat="1" x14ac:dyDescent="0.25">
      <c r="A26" s="34">
        <v>10</v>
      </c>
      <c r="B26" s="51" t="s">
        <v>30</v>
      </c>
      <c r="C26" s="43" t="s">
        <v>16</v>
      </c>
      <c r="D26" s="67">
        <v>5</v>
      </c>
      <c r="E26" s="19"/>
      <c r="F26" s="10"/>
    </row>
    <row r="27" spans="1:6" s="4" customFormat="1" x14ac:dyDescent="0.25">
      <c r="A27" s="12"/>
      <c r="B27" s="55" t="s">
        <v>62</v>
      </c>
      <c r="C27" s="53" t="s">
        <v>16</v>
      </c>
      <c r="D27" s="56">
        <v>5</v>
      </c>
      <c r="E27" s="22"/>
      <c r="F27" s="14"/>
    </row>
    <row r="28" spans="1:6" s="4" customFormat="1" ht="15" customHeight="1" x14ac:dyDescent="0.25">
      <c r="A28" s="34">
        <v>11</v>
      </c>
      <c r="B28" s="39" t="s">
        <v>31</v>
      </c>
      <c r="C28" s="43" t="s">
        <v>52</v>
      </c>
      <c r="D28" s="66">
        <f>CEILING(3.5*5.4+2.9*2.5+2.4*3.3+3.5+3.2*3.4,10)</f>
        <v>50</v>
      </c>
      <c r="E28" s="19"/>
      <c r="F28" s="10"/>
    </row>
    <row r="29" spans="1:6" s="4" customFormat="1" ht="15.6" x14ac:dyDescent="0.25">
      <c r="A29" s="34">
        <v>12</v>
      </c>
      <c r="B29" s="39" t="s">
        <v>32</v>
      </c>
      <c r="C29" s="43" t="s">
        <v>52</v>
      </c>
      <c r="D29" s="66">
        <f>D28</f>
        <v>50</v>
      </c>
      <c r="E29" s="19"/>
      <c r="F29" s="10"/>
    </row>
    <row r="30" spans="1:6" s="4" customFormat="1" x14ac:dyDescent="0.25">
      <c r="A30" s="12"/>
      <c r="B30" s="40" t="s">
        <v>53</v>
      </c>
      <c r="C30" s="41" t="s">
        <v>16</v>
      </c>
      <c r="D30" s="42">
        <v>2</v>
      </c>
      <c r="E30" s="19"/>
      <c r="F30" s="10"/>
    </row>
    <row r="31" spans="1:6" s="4" customFormat="1" ht="15.6" x14ac:dyDescent="0.25">
      <c r="A31" s="34">
        <v>13</v>
      </c>
      <c r="B31" s="39" t="s">
        <v>33</v>
      </c>
      <c r="C31" s="43" t="s">
        <v>52</v>
      </c>
      <c r="D31" s="66">
        <f>D28</f>
        <v>50</v>
      </c>
      <c r="E31" s="21"/>
      <c r="F31" s="18"/>
    </row>
    <row r="32" spans="1:6" s="4" customFormat="1" ht="13.2" customHeight="1" x14ac:dyDescent="0.25">
      <c r="A32" s="12"/>
      <c r="B32" s="57" t="s">
        <v>63</v>
      </c>
      <c r="C32" s="43" t="s">
        <v>19</v>
      </c>
      <c r="D32" s="58">
        <v>40</v>
      </c>
      <c r="E32" s="23"/>
      <c r="F32" s="17"/>
    </row>
    <row r="33" spans="1:6" s="4" customFormat="1" ht="15.6" x14ac:dyDescent="0.25">
      <c r="A33" s="34">
        <v>14</v>
      </c>
      <c r="B33" s="39" t="s">
        <v>34</v>
      </c>
      <c r="C33" s="43" t="s">
        <v>52</v>
      </c>
      <c r="D33" s="66">
        <f>D28</f>
        <v>50</v>
      </c>
      <c r="E33" s="24"/>
      <c r="F33" s="15"/>
    </row>
    <row r="34" spans="1:6" s="4" customFormat="1" ht="15.6" x14ac:dyDescent="0.25">
      <c r="A34" s="12"/>
      <c r="B34" s="59" t="s">
        <v>64</v>
      </c>
      <c r="C34" s="43" t="s">
        <v>52</v>
      </c>
      <c r="D34" s="60">
        <v>60</v>
      </c>
      <c r="E34" s="19"/>
      <c r="F34" s="10"/>
    </row>
    <row r="35" spans="1:6" s="4" customFormat="1" x14ac:dyDescent="0.25">
      <c r="A35" s="12"/>
      <c r="B35" s="59" t="s">
        <v>35</v>
      </c>
      <c r="C35" s="43" t="s">
        <v>22</v>
      </c>
      <c r="D35" s="60">
        <v>1</v>
      </c>
      <c r="E35" s="19"/>
      <c r="F35" s="10"/>
    </row>
    <row r="36" spans="1:6" s="4" customFormat="1" x14ac:dyDescent="0.25">
      <c r="A36" s="34">
        <v>15</v>
      </c>
      <c r="B36" s="39" t="s">
        <v>36</v>
      </c>
      <c r="C36" s="43" t="s">
        <v>37</v>
      </c>
      <c r="D36" s="66">
        <v>50</v>
      </c>
      <c r="E36" s="19"/>
      <c r="F36" s="10"/>
    </row>
    <row r="37" spans="1:6" s="4" customFormat="1" x14ac:dyDescent="0.25">
      <c r="A37" s="12"/>
      <c r="B37" s="59" t="s">
        <v>65</v>
      </c>
      <c r="C37" s="47" t="s">
        <v>37</v>
      </c>
      <c r="D37" s="60">
        <v>50</v>
      </c>
      <c r="E37" s="19"/>
      <c r="F37" s="10"/>
    </row>
    <row r="38" spans="1:6" s="4" customFormat="1" x14ac:dyDescent="0.25">
      <c r="A38" s="34">
        <v>16</v>
      </c>
      <c r="B38" s="61" t="s">
        <v>38</v>
      </c>
      <c r="C38" s="68" t="s">
        <v>16</v>
      </c>
      <c r="D38" s="69">
        <v>5</v>
      </c>
      <c r="E38" s="19"/>
      <c r="F38" s="10"/>
    </row>
    <row r="39" spans="1:6" s="4" customFormat="1" x14ac:dyDescent="0.25">
      <c r="A39" s="12"/>
      <c r="B39" s="59" t="s">
        <v>39</v>
      </c>
      <c r="C39" s="47" t="s">
        <v>16</v>
      </c>
      <c r="D39" s="62">
        <v>5</v>
      </c>
      <c r="E39" s="19"/>
      <c r="F39" s="10"/>
    </row>
    <row r="40" spans="1:6" s="4" customFormat="1" x14ac:dyDescent="0.25">
      <c r="A40" s="12"/>
      <c r="B40" s="59" t="s">
        <v>40</v>
      </c>
      <c r="C40" s="47" t="s">
        <v>29</v>
      </c>
      <c r="D40" s="62">
        <v>1</v>
      </c>
      <c r="E40" s="21"/>
      <c r="F40" s="18"/>
    </row>
    <row r="41" spans="1:6" s="4" customFormat="1" x14ac:dyDescent="0.25">
      <c r="A41" s="34">
        <v>17</v>
      </c>
      <c r="B41" s="63" t="s">
        <v>41</v>
      </c>
      <c r="C41" s="43" t="s">
        <v>16</v>
      </c>
      <c r="D41" s="70">
        <v>4</v>
      </c>
      <c r="E41" s="35"/>
      <c r="F41" s="21"/>
    </row>
    <row r="42" spans="1:6" s="4" customFormat="1" x14ac:dyDescent="0.25">
      <c r="A42" s="12"/>
      <c r="B42" s="64" t="s">
        <v>42</v>
      </c>
      <c r="C42" s="47" t="s">
        <v>16</v>
      </c>
      <c r="D42" s="62">
        <v>1</v>
      </c>
      <c r="E42" s="11"/>
      <c r="F42" s="10"/>
    </row>
    <row r="43" spans="1:6" s="4" customFormat="1" x14ac:dyDescent="0.25">
      <c r="A43" s="12"/>
      <c r="B43" s="64" t="s">
        <v>43</v>
      </c>
      <c r="C43" s="47" t="s">
        <v>16</v>
      </c>
      <c r="D43" s="62">
        <v>2</v>
      </c>
      <c r="E43" s="11"/>
      <c r="F43" s="10"/>
    </row>
    <row r="44" spans="1:6" s="4" customFormat="1" x14ac:dyDescent="0.25">
      <c r="A44" s="12"/>
      <c r="B44" s="64" t="s">
        <v>44</v>
      </c>
      <c r="C44" s="47" t="s">
        <v>29</v>
      </c>
      <c r="D44" s="62">
        <v>3</v>
      </c>
      <c r="E44" s="11"/>
      <c r="F44" s="10"/>
    </row>
    <row r="45" spans="1:6" s="4" customFormat="1" ht="14.4" customHeight="1" x14ac:dyDescent="0.25">
      <c r="A45" s="12"/>
      <c r="B45" s="64" t="s">
        <v>45</v>
      </c>
      <c r="C45" s="47" t="s">
        <v>16</v>
      </c>
      <c r="D45" s="62">
        <v>1</v>
      </c>
      <c r="E45" s="16"/>
      <c r="F45" s="16"/>
    </row>
    <row r="46" spans="1:6" s="4" customFormat="1" x14ac:dyDescent="0.25">
      <c r="A46" s="12"/>
      <c r="B46" s="64" t="s">
        <v>46</v>
      </c>
      <c r="C46" s="47" t="s">
        <v>29</v>
      </c>
      <c r="D46" s="62">
        <v>1</v>
      </c>
      <c r="E46" s="11"/>
      <c r="F46" s="10"/>
    </row>
    <row r="47" spans="1:6" s="4" customFormat="1" ht="15.6" x14ac:dyDescent="0.25">
      <c r="A47" s="34">
        <v>18</v>
      </c>
      <c r="B47" s="63" t="s">
        <v>47</v>
      </c>
      <c r="C47" s="43" t="s">
        <v>52</v>
      </c>
      <c r="D47" s="70">
        <v>9.5</v>
      </c>
      <c r="E47" s="11"/>
      <c r="F47" s="10"/>
    </row>
    <row r="48" spans="1:6" s="4" customFormat="1" x14ac:dyDescent="0.25">
      <c r="A48" s="12"/>
      <c r="B48" s="64" t="s">
        <v>48</v>
      </c>
      <c r="C48" s="47" t="s">
        <v>29</v>
      </c>
      <c r="D48" s="62">
        <v>1</v>
      </c>
      <c r="E48" s="11"/>
      <c r="F48" s="10"/>
    </row>
    <row r="49" spans="1:6" s="4" customFormat="1" ht="13.2" customHeight="1" x14ac:dyDescent="0.25">
      <c r="A49" s="34">
        <v>19</v>
      </c>
      <c r="B49" s="51" t="s">
        <v>49</v>
      </c>
      <c r="C49" s="43" t="s">
        <v>52</v>
      </c>
      <c r="D49" s="67">
        <v>20.5</v>
      </c>
      <c r="E49" s="18"/>
      <c r="F49" s="18"/>
    </row>
    <row r="50" spans="1:6" s="4" customFormat="1" x14ac:dyDescent="0.25">
      <c r="A50" s="34">
        <v>20</v>
      </c>
      <c r="B50" s="65" t="s">
        <v>51</v>
      </c>
      <c r="C50" s="71" t="s">
        <v>50</v>
      </c>
      <c r="D50" s="72">
        <v>1</v>
      </c>
      <c r="E50" s="11"/>
      <c r="F50" s="10"/>
    </row>
    <row r="51" spans="1:6" s="4" customFormat="1" ht="27" customHeight="1" x14ac:dyDescent="0.25">
      <c r="A51" s="36" t="s">
        <v>6</v>
      </c>
      <c r="B51" s="37"/>
      <c r="C51" s="37"/>
      <c r="D51" s="37"/>
      <c r="E51" s="38"/>
      <c r="F51" s="5"/>
    </row>
    <row r="52" spans="1:6" s="4" customFormat="1" ht="27" customHeight="1" x14ac:dyDescent="0.25">
      <c r="A52" s="29" t="s">
        <v>4</v>
      </c>
      <c r="B52" s="29"/>
      <c r="C52" s="29"/>
      <c r="D52" s="29"/>
      <c r="E52" s="29"/>
      <c r="F52" s="29"/>
    </row>
    <row r="53" spans="1:6" s="4" customFormat="1" ht="12.75" customHeight="1" x14ac:dyDescent="0.25">
      <c r="A53" s="29"/>
      <c r="B53" s="29"/>
      <c r="C53" s="29"/>
      <c r="D53" s="29"/>
      <c r="E53" s="29"/>
      <c r="F53" s="29"/>
    </row>
    <row r="54" spans="1:6" ht="13.5" customHeight="1" x14ac:dyDescent="0.25">
      <c r="A54" s="29"/>
      <c r="B54" s="29"/>
      <c r="C54" s="29"/>
      <c r="D54" s="29"/>
      <c r="E54" s="29"/>
      <c r="F54" s="29"/>
    </row>
    <row r="55" spans="1:6" ht="89.4" customHeight="1" x14ac:dyDescent="0.25">
      <c r="A55" s="28" t="s">
        <v>8</v>
      </c>
      <c r="B55" s="28"/>
      <c r="C55" s="28"/>
      <c r="D55" s="28"/>
      <c r="E55" s="28"/>
      <c r="F55" s="28"/>
    </row>
    <row r="56" spans="1:6" ht="63.6" customHeight="1" x14ac:dyDescent="0.25">
      <c r="A56" s="26" t="s">
        <v>7</v>
      </c>
      <c r="B56" s="26"/>
      <c r="C56" s="26"/>
      <c r="D56" s="26"/>
      <c r="E56" s="26"/>
      <c r="F56" s="26"/>
    </row>
    <row r="57" spans="1:6" ht="15.3" customHeight="1" x14ac:dyDescent="0.25">
      <c r="A57" s="27"/>
      <c r="B57" s="27"/>
      <c r="C57" s="27"/>
      <c r="D57" s="27"/>
      <c r="E57" s="27"/>
      <c r="F57" s="27"/>
    </row>
    <row r="58" spans="1:6" ht="53.4" customHeight="1" x14ac:dyDescent="0.25">
      <c r="A58" s="25" t="s">
        <v>5</v>
      </c>
      <c r="B58" s="25"/>
      <c r="C58" s="25"/>
      <c r="D58" s="25"/>
      <c r="E58" s="25"/>
      <c r="F58" s="25"/>
    </row>
    <row r="59" spans="1:6" ht="23.4" customHeight="1" x14ac:dyDescent="0.25">
      <c r="A59" s="25"/>
      <c r="B59" s="25"/>
      <c r="C59" s="25"/>
      <c r="D59" s="25"/>
      <c r="E59" s="25"/>
      <c r="F59" s="25"/>
    </row>
    <row r="60" spans="1:6" ht="14.25" customHeight="1" x14ac:dyDescent="0.25">
      <c r="A60" s="25"/>
      <c r="B60" s="25"/>
      <c r="C60" s="25"/>
      <c r="D60" s="25"/>
      <c r="E60" s="25"/>
      <c r="F60" s="25"/>
    </row>
    <row r="61" spans="1:6" ht="13.5" customHeight="1" x14ac:dyDescent="0.25">
      <c r="A61" s="25"/>
      <c r="B61" s="25"/>
      <c r="C61" s="25"/>
      <c r="D61" s="25"/>
      <c r="E61" s="25"/>
      <c r="F61" s="25"/>
    </row>
    <row r="62" spans="1:6" ht="15.75" customHeight="1" x14ac:dyDescent="0.25">
      <c r="A62" s="25"/>
      <c r="B62" s="25"/>
      <c r="C62" s="25"/>
      <c r="D62" s="25"/>
      <c r="E62" s="25"/>
      <c r="F62" s="25"/>
    </row>
    <row r="63" spans="1:6" ht="12.75" customHeight="1" x14ac:dyDescent="0.25">
      <c r="A63" s="25"/>
      <c r="B63" s="25"/>
      <c r="C63" s="25"/>
      <c r="D63" s="25"/>
      <c r="E63" s="25"/>
      <c r="F63" s="25"/>
    </row>
    <row r="64" spans="1:6" ht="14.25" customHeight="1" x14ac:dyDescent="0.25">
      <c r="A64" s="25"/>
      <c r="B64" s="25"/>
      <c r="C64" s="25"/>
      <c r="D64" s="25"/>
      <c r="E64" s="25"/>
      <c r="F64" s="25"/>
    </row>
    <row r="65" spans="1:6" ht="15.3" customHeight="1" x14ac:dyDescent="0.25">
      <c r="A65" s="25"/>
      <c r="B65" s="25"/>
      <c r="C65" s="25"/>
      <c r="D65" s="25"/>
      <c r="E65" s="25"/>
      <c r="F65" s="25"/>
    </row>
    <row r="66" spans="1:6" ht="15" customHeight="1" x14ac:dyDescent="0.25">
      <c r="A66" s="25"/>
      <c r="B66" s="25"/>
      <c r="C66" s="25"/>
      <c r="D66" s="25"/>
      <c r="E66" s="25"/>
      <c r="F66" s="25"/>
    </row>
    <row r="67" spans="1:6" ht="16.8" customHeight="1" x14ac:dyDescent="0.25">
      <c r="A67" s="25"/>
      <c r="B67" s="25"/>
      <c r="C67" s="25"/>
      <c r="D67" s="25"/>
      <c r="E67" s="25"/>
      <c r="F67" s="25"/>
    </row>
    <row r="68" spans="1:6" ht="12.75" customHeight="1" x14ac:dyDescent="0.25">
      <c r="A68" s="25"/>
      <c r="B68" s="25"/>
      <c r="C68" s="25"/>
      <c r="D68" s="25"/>
      <c r="E68" s="25"/>
      <c r="F68" s="25"/>
    </row>
    <row r="69" spans="1:6" ht="14.25" customHeight="1" x14ac:dyDescent="0.25">
      <c r="A69" s="25"/>
      <c r="B69" s="25"/>
      <c r="C69" s="25"/>
      <c r="D69" s="25"/>
      <c r="E69" s="25"/>
      <c r="F69" s="25"/>
    </row>
    <row r="70" spans="1:6" ht="15.3" customHeight="1" x14ac:dyDescent="0.25">
      <c r="A70" s="25"/>
      <c r="B70" s="25"/>
      <c r="C70" s="25"/>
      <c r="D70" s="25"/>
      <c r="E70" s="25"/>
      <c r="F70" s="25"/>
    </row>
    <row r="71" spans="1:6" ht="15" customHeight="1" x14ac:dyDescent="0.25">
      <c r="A71" s="25"/>
      <c r="B71" s="25"/>
      <c r="C71" s="25"/>
      <c r="D71" s="25"/>
      <c r="E71" s="25"/>
      <c r="F71" s="25"/>
    </row>
    <row r="72" spans="1:6" ht="15" customHeight="1" x14ac:dyDescent="0.25">
      <c r="A72" s="25"/>
      <c r="B72" s="25"/>
      <c r="C72" s="25"/>
      <c r="D72" s="25"/>
      <c r="E72" s="25"/>
      <c r="F72" s="25"/>
    </row>
    <row r="73" spans="1:6" ht="15" customHeight="1" x14ac:dyDescent="0.25">
      <c r="A73" s="25"/>
      <c r="B73" s="25"/>
      <c r="C73" s="25"/>
      <c r="D73" s="25"/>
      <c r="E73" s="25"/>
      <c r="F73" s="25"/>
    </row>
    <row r="74" spans="1:6" ht="16.8" customHeight="1" x14ac:dyDescent="0.25">
      <c r="A74" s="25"/>
      <c r="B74" s="25"/>
      <c r="C74" s="25"/>
      <c r="D74" s="25"/>
      <c r="E74" s="25"/>
      <c r="F74" s="25"/>
    </row>
    <row r="75" spans="1:6" ht="12.75" customHeight="1" x14ac:dyDescent="0.25"/>
    <row r="76" spans="1:6" ht="14.25" customHeight="1" x14ac:dyDescent="0.25"/>
    <row r="77" spans="1:6" ht="15.3" customHeight="1" x14ac:dyDescent="0.25"/>
    <row r="78" spans="1:6" ht="15" customHeight="1" x14ac:dyDescent="0.25"/>
    <row r="79" spans="1:6" ht="15" customHeight="1" x14ac:dyDescent="0.25"/>
    <row r="80" spans="1:6" ht="15" customHeight="1" x14ac:dyDescent="0.25"/>
    <row r="81" ht="16.5" customHeight="1" x14ac:dyDescent="0.25"/>
    <row r="82" ht="12.75" customHeight="1" x14ac:dyDescent="0.25"/>
    <row r="83" ht="13.5" customHeight="1" x14ac:dyDescent="0.25"/>
    <row r="84" ht="14.25" customHeight="1" x14ac:dyDescent="0.25"/>
    <row r="85" ht="15.3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4.25" customHeight="1" x14ac:dyDescent="0.25"/>
    <row r="91" ht="13.95" customHeight="1" x14ac:dyDescent="0.25"/>
    <row r="92" ht="15" customHeight="1" x14ac:dyDescent="0.25"/>
    <row r="93" ht="14.55" customHeight="1" x14ac:dyDescent="0.25"/>
    <row r="94" ht="13.5" customHeight="1" x14ac:dyDescent="0.25"/>
    <row r="95" ht="15.75" customHeight="1" x14ac:dyDescent="0.25"/>
    <row r="96" ht="31.8" customHeight="1" x14ac:dyDescent="0.25"/>
    <row r="97" ht="15" customHeight="1" x14ac:dyDescent="0.25"/>
    <row r="98" ht="15" customHeight="1" x14ac:dyDescent="0.25"/>
    <row r="99" ht="16.2" customHeight="1" x14ac:dyDescent="0.25"/>
    <row r="100" ht="40.200000000000003" customHeight="1" x14ac:dyDescent="0.25"/>
    <row r="101" ht="15" customHeight="1" x14ac:dyDescent="0.25"/>
    <row r="102" ht="16.5" customHeight="1" x14ac:dyDescent="0.25"/>
    <row r="103" ht="26.7" customHeight="1" x14ac:dyDescent="0.25"/>
    <row r="104" ht="15.3" customHeight="1" x14ac:dyDescent="0.25"/>
    <row r="105" ht="28.2" customHeight="1" x14ac:dyDescent="0.25"/>
    <row r="106" ht="15.3" customHeight="1" x14ac:dyDescent="0.25"/>
    <row r="107" ht="43.8" customHeight="1" x14ac:dyDescent="0.25"/>
    <row r="108" ht="13.2" customHeight="1" x14ac:dyDescent="0.25"/>
    <row r="109" ht="15" customHeight="1" x14ac:dyDescent="0.25"/>
    <row r="110" ht="15" customHeight="1" x14ac:dyDescent="0.25"/>
    <row r="111" ht="15" customHeight="1" x14ac:dyDescent="0.25"/>
    <row r="112" ht="14.25" customHeight="1" x14ac:dyDescent="0.25"/>
    <row r="113" ht="13.95" customHeight="1" x14ac:dyDescent="0.25"/>
    <row r="114" ht="16.8" customHeight="1" x14ac:dyDescent="0.25"/>
    <row r="115" ht="12.75" customHeight="1" x14ac:dyDescent="0.25"/>
    <row r="116" ht="14.25" customHeight="1" x14ac:dyDescent="0.25"/>
    <row r="117" ht="15.3" customHeight="1" x14ac:dyDescent="0.25"/>
    <row r="118" ht="15" customHeight="1" x14ac:dyDescent="0.25"/>
    <row r="119" ht="15" customHeight="1" x14ac:dyDescent="0.25"/>
    <row r="120" ht="15" customHeight="1" x14ac:dyDescent="0.25"/>
    <row r="121" ht="14.25" customHeight="1" x14ac:dyDescent="0.25"/>
    <row r="122" ht="13.95" customHeight="1" x14ac:dyDescent="0.25"/>
    <row r="123" ht="14.25" customHeight="1" x14ac:dyDescent="0.25"/>
    <row r="124" ht="14.25" customHeight="1" x14ac:dyDescent="0.25"/>
    <row r="125" ht="15.3" customHeight="1" x14ac:dyDescent="0.25"/>
    <row r="126" ht="15" customHeight="1" x14ac:dyDescent="0.25"/>
    <row r="127" ht="15" customHeight="1" x14ac:dyDescent="0.25"/>
    <row r="128" ht="14.55" customHeight="1" x14ac:dyDescent="0.25"/>
    <row r="129" ht="13.5" customHeight="1" x14ac:dyDescent="0.25"/>
    <row r="130" ht="14.25" customHeight="1" x14ac:dyDescent="0.25"/>
    <row r="131" ht="15" customHeight="1" x14ac:dyDescent="0.25"/>
    <row r="132" ht="16.8" customHeight="1" x14ac:dyDescent="0.25"/>
    <row r="133" ht="15" customHeight="1" x14ac:dyDescent="0.25"/>
    <row r="134" ht="12.75" customHeight="1" x14ac:dyDescent="0.25"/>
    <row r="135" ht="13.5" customHeight="1" x14ac:dyDescent="0.25"/>
    <row r="136" ht="13.5" customHeight="1" x14ac:dyDescent="0.25"/>
    <row r="137" ht="14.2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6.5" customHeight="1" x14ac:dyDescent="0.25"/>
    <row r="144" ht="26.7" customHeight="1" x14ac:dyDescent="0.25"/>
    <row r="145" ht="28.5" customHeight="1" x14ac:dyDescent="0.25"/>
    <row r="146" ht="42" customHeight="1" x14ac:dyDescent="0.25"/>
    <row r="147" ht="16.5" customHeight="1" x14ac:dyDescent="0.25"/>
    <row r="148" ht="12.75" customHeight="1" x14ac:dyDescent="0.25"/>
    <row r="149" ht="13.5" customHeight="1" x14ac:dyDescent="0.25"/>
    <row r="150" ht="13.5" customHeight="1" x14ac:dyDescent="0.25"/>
    <row r="151" ht="14.25" customHeight="1" x14ac:dyDescent="0.25"/>
    <row r="152" ht="15.3" customHeight="1" x14ac:dyDescent="0.25"/>
    <row r="153" ht="15" customHeight="1" x14ac:dyDescent="0.25"/>
    <row r="154" ht="15" customHeight="1" x14ac:dyDescent="0.25"/>
    <row r="155" ht="15" customHeight="1" x14ac:dyDescent="0.25"/>
    <row r="156" ht="14.25" customHeight="1" x14ac:dyDescent="0.25"/>
    <row r="157" ht="13.5" customHeight="1" x14ac:dyDescent="0.25"/>
    <row r="158" ht="15.75" customHeight="1" x14ac:dyDescent="0.25"/>
    <row r="159" ht="12.75" customHeight="1" x14ac:dyDescent="0.25"/>
    <row r="160" ht="13.5" customHeight="1" x14ac:dyDescent="0.25"/>
    <row r="161" ht="13.5" customHeight="1" x14ac:dyDescent="0.25"/>
    <row r="162" ht="14.55" customHeight="1" x14ac:dyDescent="0.25"/>
    <row r="163" ht="15.3" customHeight="1" x14ac:dyDescent="0.25"/>
    <row r="164" ht="15" customHeight="1" x14ac:dyDescent="0.25"/>
    <row r="165" ht="15" customHeight="1" x14ac:dyDescent="0.25"/>
    <row r="166" ht="15" customHeight="1" x14ac:dyDescent="0.25"/>
    <row r="167" ht="14.55" customHeight="1" x14ac:dyDescent="0.25"/>
    <row r="168" ht="13.5" customHeight="1" x14ac:dyDescent="0.25"/>
    <row r="169" ht="15.75" customHeight="1" x14ac:dyDescent="0.25"/>
    <row r="170" ht="12.75" customHeight="1" x14ac:dyDescent="0.25"/>
    <row r="171" ht="14.25" customHeight="1" x14ac:dyDescent="0.25"/>
    <row r="172" ht="15.3" customHeight="1" x14ac:dyDescent="0.25"/>
    <row r="173" ht="15" customHeight="1" x14ac:dyDescent="0.25"/>
    <row r="174" ht="16.8" customHeight="1" x14ac:dyDescent="0.25"/>
    <row r="175" ht="13.2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4.25" customHeight="1" x14ac:dyDescent="0.25"/>
    <row r="183" ht="14.25" customHeight="1" x14ac:dyDescent="0.25"/>
    <row r="184" ht="15.3" customHeight="1" x14ac:dyDescent="0.25"/>
    <row r="185" ht="14.55" customHeight="1" x14ac:dyDescent="0.25"/>
    <row r="186" ht="13.5" customHeight="1" x14ac:dyDescent="0.25"/>
    <row r="187" ht="14.25" customHeight="1" x14ac:dyDescent="0.25"/>
    <row r="188" ht="16.5" customHeight="1" x14ac:dyDescent="0.25"/>
    <row r="189" ht="12.75" customHeight="1" x14ac:dyDescent="0.25"/>
    <row r="190" ht="14.25" customHeight="1" x14ac:dyDescent="0.25"/>
    <row r="191" ht="16.5" customHeight="1" x14ac:dyDescent="0.25"/>
    <row r="192" ht="13.5" customHeight="1" x14ac:dyDescent="0.25"/>
    <row r="193" ht="15" customHeight="1" x14ac:dyDescent="0.25"/>
    <row r="194" ht="15" customHeight="1" x14ac:dyDescent="0.25"/>
    <row r="195" ht="16.5" customHeight="1" x14ac:dyDescent="0.25"/>
    <row r="196" ht="12.75" customHeight="1" x14ac:dyDescent="0.25"/>
    <row r="197" ht="14.25" customHeight="1" x14ac:dyDescent="0.25"/>
    <row r="198" ht="15.3" customHeight="1" x14ac:dyDescent="0.25"/>
    <row r="199" ht="15" customHeight="1" x14ac:dyDescent="0.25"/>
    <row r="200" ht="15" customHeight="1" x14ac:dyDescent="0.25"/>
    <row r="201" ht="15" customHeight="1" x14ac:dyDescent="0.25"/>
    <row r="202" ht="16.5" customHeight="1" x14ac:dyDescent="0.25"/>
    <row r="203" ht="12.75" customHeight="1" x14ac:dyDescent="0.25"/>
    <row r="204" ht="13.5" customHeight="1" x14ac:dyDescent="0.25"/>
    <row r="205" ht="14.25" customHeight="1" x14ac:dyDescent="0.25"/>
    <row r="206" ht="15.3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4.25" customHeight="1" x14ac:dyDescent="0.25"/>
    <row r="212" ht="14.25" customHeight="1" x14ac:dyDescent="0.25"/>
    <row r="213" ht="15" customHeight="1" x14ac:dyDescent="0.25"/>
    <row r="214" ht="14.25" customHeight="1" x14ac:dyDescent="0.25"/>
    <row r="215" ht="13.5" customHeight="1" x14ac:dyDescent="0.25"/>
    <row r="216" ht="15.75" customHeight="1" x14ac:dyDescent="0.25"/>
    <row r="217" ht="40.200000000000003" customHeight="1" x14ac:dyDescent="0.25"/>
    <row r="218" ht="15.3" customHeight="1" x14ac:dyDescent="0.25"/>
    <row r="219" ht="15" customHeight="1" x14ac:dyDescent="0.25"/>
    <row r="220" ht="15" customHeight="1" x14ac:dyDescent="0.25"/>
    <row r="221" ht="42" customHeight="1" x14ac:dyDescent="0.25"/>
    <row r="222" ht="15" customHeight="1" x14ac:dyDescent="0.25"/>
    <row r="223" ht="16.8" customHeight="1" x14ac:dyDescent="0.25"/>
    <row r="224" ht="26.55" customHeight="1" x14ac:dyDescent="0.25"/>
    <row r="225" ht="15.3" customHeight="1" x14ac:dyDescent="0.25"/>
    <row r="226" ht="28.5" customHeight="1" x14ac:dyDescent="0.25"/>
    <row r="227" ht="15" customHeight="1" x14ac:dyDescent="0.25"/>
    <row r="228" ht="43.5" customHeight="1" x14ac:dyDescent="0.25"/>
    <row r="229" ht="13.2" customHeight="1" x14ac:dyDescent="0.25"/>
    <row r="230" ht="15" customHeight="1" x14ac:dyDescent="0.25"/>
    <row r="231" ht="15" customHeight="1" x14ac:dyDescent="0.25"/>
    <row r="232" ht="15" customHeight="1" x14ac:dyDescent="0.25"/>
    <row r="233" ht="14.25" customHeight="1" x14ac:dyDescent="0.25"/>
    <row r="234" ht="14.25" customHeight="1" x14ac:dyDescent="0.25"/>
    <row r="235" ht="16.5" customHeight="1" x14ac:dyDescent="0.25"/>
    <row r="236" ht="12.75" customHeight="1" x14ac:dyDescent="0.25"/>
    <row r="237" ht="14.25" customHeight="1" x14ac:dyDescent="0.25"/>
    <row r="238" ht="15.3" customHeight="1" x14ac:dyDescent="0.25"/>
    <row r="239" ht="15" customHeight="1" x14ac:dyDescent="0.25"/>
    <row r="240" ht="15" customHeight="1" x14ac:dyDescent="0.25"/>
    <row r="241" ht="15" customHeight="1" x14ac:dyDescent="0.25"/>
    <row r="242" ht="14.25" customHeight="1" x14ac:dyDescent="0.25"/>
    <row r="243" ht="14.25" customHeight="1" x14ac:dyDescent="0.25"/>
    <row r="244" ht="14.55" customHeight="1" x14ac:dyDescent="0.25"/>
    <row r="245" ht="13.95" customHeight="1" x14ac:dyDescent="0.25"/>
    <row r="246" ht="15" customHeight="1" x14ac:dyDescent="0.25"/>
    <row r="247" ht="15" customHeight="1" x14ac:dyDescent="0.25"/>
    <row r="248" ht="15" customHeight="1" x14ac:dyDescent="0.25"/>
    <row r="249" ht="14.55" customHeight="1" x14ac:dyDescent="0.25"/>
    <row r="250" ht="13.5" customHeight="1" x14ac:dyDescent="0.25"/>
    <row r="251" ht="14.25" customHeight="1" x14ac:dyDescent="0.25"/>
    <row r="252" ht="15" customHeight="1" x14ac:dyDescent="0.25"/>
    <row r="253" ht="16.8" customHeight="1" x14ac:dyDescent="0.25"/>
    <row r="254" ht="28.5" customHeight="1" x14ac:dyDescent="0.25"/>
    <row r="255" ht="12.75" customHeight="1" x14ac:dyDescent="0.25"/>
    <row r="256" ht="13.5" customHeight="1" x14ac:dyDescent="0.25"/>
    <row r="257" ht="14.25" customHeight="1" x14ac:dyDescent="0.25"/>
    <row r="258" ht="15.3" customHeight="1" x14ac:dyDescent="0.25"/>
    <row r="259" ht="15" customHeight="1" x14ac:dyDescent="0.25"/>
    <row r="260" ht="15" customHeight="1" x14ac:dyDescent="0.25"/>
    <row r="261" ht="15" customHeight="1" x14ac:dyDescent="0.25"/>
    <row r="262" ht="16.5" customHeight="1" x14ac:dyDescent="0.25"/>
    <row r="263" ht="26.4" customHeight="1" x14ac:dyDescent="0.25"/>
    <row r="264" ht="12.75" customHeight="1" x14ac:dyDescent="0.25"/>
    <row r="265" ht="13.5" customHeight="1" x14ac:dyDescent="0.25"/>
    <row r="266" ht="13.5" customHeight="1" x14ac:dyDescent="0.25"/>
    <row r="267" ht="13.5" customHeight="1" x14ac:dyDescent="0.25"/>
    <row r="268" ht="16.2" customHeight="1" x14ac:dyDescent="0.25"/>
    <row r="269" ht="28.5" customHeight="1" x14ac:dyDescent="0.25"/>
    <row r="270" ht="28.2" customHeight="1" x14ac:dyDescent="0.25"/>
    <row r="272" ht="28.05" customHeight="1" x14ac:dyDescent="0.25"/>
    <row r="273" ht="12.75" customHeight="1" x14ac:dyDescent="0.25"/>
    <row r="274" ht="13.5" customHeight="1" x14ac:dyDescent="0.25"/>
    <row r="275" ht="14.25" customHeight="1" x14ac:dyDescent="0.25"/>
    <row r="276" ht="14.55" customHeight="1" x14ac:dyDescent="0.25"/>
    <row r="277" ht="14.25" customHeight="1" x14ac:dyDescent="0.25"/>
    <row r="278" ht="15" customHeight="1" x14ac:dyDescent="0.25"/>
    <row r="279" ht="15" customHeight="1" x14ac:dyDescent="0.25"/>
    <row r="284" ht="26.7" customHeight="1" x14ac:dyDescent="0.25"/>
    <row r="285" ht="30" customHeight="1" x14ac:dyDescent="0.25"/>
    <row r="286" ht="26.7" customHeight="1" x14ac:dyDescent="0.25"/>
    <row r="287" ht="30.45" customHeight="1" x14ac:dyDescent="0.25"/>
    <row r="288" ht="12.7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4.25" customHeight="1" x14ac:dyDescent="0.25"/>
    <row r="294" ht="15" customHeight="1" x14ac:dyDescent="0.25"/>
    <row r="295" ht="15" customHeight="1" x14ac:dyDescent="0.25"/>
    <row r="296" ht="14.25" customHeight="1" x14ac:dyDescent="0.25"/>
    <row r="297" ht="14.2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4.25" customHeight="1" x14ac:dyDescent="0.25"/>
    <row r="304" ht="16.05" customHeight="1" x14ac:dyDescent="0.25"/>
    <row r="305" ht="28.2" customHeight="1" x14ac:dyDescent="0.25"/>
    <row r="306" ht="26.7" customHeight="1" x14ac:dyDescent="0.25"/>
    <row r="307" ht="15" customHeight="1" x14ac:dyDescent="0.25"/>
    <row r="308" ht="28.2" customHeight="1" x14ac:dyDescent="0.25"/>
    <row r="309" ht="15.3" customHeight="1" x14ac:dyDescent="0.25"/>
    <row r="310" ht="15" customHeight="1" x14ac:dyDescent="0.25"/>
    <row r="311" ht="30" customHeight="1" x14ac:dyDescent="0.25"/>
    <row r="312" ht="12.75" customHeight="1" x14ac:dyDescent="0.25"/>
    <row r="313" ht="13.5" customHeight="1" x14ac:dyDescent="0.25"/>
    <row r="314" ht="14.25" customHeight="1" x14ac:dyDescent="0.25"/>
    <row r="315" ht="14.55" customHeight="1" x14ac:dyDescent="0.25"/>
    <row r="316" ht="14.25" customHeight="1" x14ac:dyDescent="0.25"/>
    <row r="317" ht="15" customHeight="1" x14ac:dyDescent="0.25"/>
    <row r="318" ht="15" customHeight="1" x14ac:dyDescent="0.25"/>
    <row r="319" ht="15" customHeight="1" x14ac:dyDescent="0.25"/>
    <row r="320" ht="14.25" customHeight="1" x14ac:dyDescent="0.25"/>
    <row r="321" ht="14.25" customHeight="1" x14ac:dyDescent="0.25"/>
    <row r="322" ht="16.8" customHeight="1" x14ac:dyDescent="0.25"/>
    <row r="323" ht="53.7" customHeight="1" x14ac:dyDescent="0.25"/>
    <row r="324" ht="15.3" customHeight="1" x14ac:dyDescent="0.25"/>
    <row r="325" ht="15" customHeight="1" x14ac:dyDescent="0.25"/>
    <row r="326" ht="28.2" customHeight="1" x14ac:dyDescent="0.25"/>
    <row r="327" ht="30.3" customHeight="1" x14ac:dyDescent="0.25"/>
    <row r="328" ht="67.2" customHeight="1" x14ac:dyDescent="0.25"/>
    <row r="329" ht="15.3" customHeight="1" x14ac:dyDescent="0.25"/>
    <row r="330" ht="15" customHeight="1" x14ac:dyDescent="0.25"/>
    <row r="331" ht="28.2" customHeight="1" x14ac:dyDescent="0.25"/>
    <row r="332" ht="16.5" customHeight="1" x14ac:dyDescent="0.25"/>
    <row r="333" ht="53.7" customHeight="1" x14ac:dyDescent="0.25"/>
    <row r="334" ht="15.3" customHeight="1" x14ac:dyDescent="0.25"/>
    <row r="335" ht="28.2" customHeight="1" x14ac:dyDescent="0.25"/>
    <row r="336" ht="30" customHeight="1" x14ac:dyDescent="0.25"/>
    <row r="337" ht="12.75" customHeight="1" x14ac:dyDescent="0.25"/>
    <row r="338" ht="13.5" customHeight="1" x14ac:dyDescent="0.25"/>
    <row r="339" ht="14.25" customHeight="1" x14ac:dyDescent="0.25"/>
    <row r="340" ht="14.55" customHeight="1" x14ac:dyDescent="0.25"/>
    <row r="341" ht="14.2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6.5" customHeight="1" x14ac:dyDescent="0.25"/>
    <row r="347" ht="12.75" customHeight="1" x14ac:dyDescent="0.25"/>
    <row r="348" ht="13.5" customHeight="1" x14ac:dyDescent="0.25"/>
    <row r="349" ht="13.5" customHeight="1" x14ac:dyDescent="0.25"/>
    <row r="350" ht="14.55" customHeight="1" x14ac:dyDescent="0.25"/>
    <row r="351" ht="15.3" customHeight="1" x14ac:dyDescent="0.25"/>
    <row r="352" ht="15" customHeight="1" x14ac:dyDescent="0.25"/>
    <row r="353" ht="15" customHeight="1" x14ac:dyDescent="0.25"/>
    <row r="354" ht="15" customHeight="1" x14ac:dyDescent="0.25"/>
    <row r="355" ht="14.25" customHeight="1" x14ac:dyDescent="0.25"/>
    <row r="356" ht="13.5" customHeight="1" x14ac:dyDescent="0.25"/>
    <row r="357" ht="13.5" customHeight="1" x14ac:dyDescent="0.25"/>
    <row r="358" ht="14.25" customHeight="1" x14ac:dyDescent="0.25"/>
    <row r="359" ht="14.25" customHeight="1" x14ac:dyDescent="0.25"/>
    <row r="360" ht="16.05" customHeight="1" x14ac:dyDescent="0.25"/>
    <row r="361" ht="40.200000000000003" customHeight="1" x14ac:dyDescent="0.25"/>
    <row r="362" ht="28.5" customHeight="1" x14ac:dyDescent="0.25"/>
    <row r="363" ht="30.3" customHeight="1" x14ac:dyDescent="0.25"/>
    <row r="364" ht="12.75" customHeight="1" x14ac:dyDescent="0.25"/>
    <row r="365" ht="14.25" customHeight="1" x14ac:dyDescent="0.25"/>
    <row r="366" ht="15.3" customHeight="1" x14ac:dyDescent="0.25"/>
    <row r="367" ht="14.25" customHeight="1" x14ac:dyDescent="0.25"/>
    <row r="368" ht="14.25" customHeight="1" x14ac:dyDescent="0.25"/>
    <row r="369" ht="15" customHeight="1" x14ac:dyDescent="0.25"/>
    <row r="370" ht="12.75" customHeight="1" x14ac:dyDescent="0.25"/>
    <row r="371" ht="14.25" customHeight="1" x14ac:dyDescent="0.25"/>
    <row r="372" ht="15.3" customHeight="1" x14ac:dyDescent="0.25"/>
    <row r="373" ht="15" customHeight="1" x14ac:dyDescent="0.25"/>
    <row r="374" ht="15" customHeight="1" x14ac:dyDescent="0.25"/>
    <row r="375" ht="14.25" customHeight="1" x14ac:dyDescent="0.25"/>
    <row r="376" ht="14.2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6.2" customHeight="1" x14ac:dyDescent="0.25"/>
    <row r="382" ht="40.200000000000003" customHeight="1" x14ac:dyDescent="0.25"/>
    <row r="383" ht="15.3" customHeight="1" x14ac:dyDescent="0.25"/>
    <row r="384" ht="15" customHeight="1" x14ac:dyDescent="0.25"/>
    <row r="385" ht="28.2" customHeight="1" x14ac:dyDescent="0.25"/>
    <row r="386" ht="12.75" customHeight="1" x14ac:dyDescent="0.25"/>
    <row r="387" ht="13.5" customHeight="1" x14ac:dyDescent="0.25"/>
    <row r="388" ht="13.5" customHeight="1" x14ac:dyDescent="0.25"/>
    <row r="389" ht="14.55" customHeight="1" x14ac:dyDescent="0.25"/>
    <row r="390" ht="15.3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4.25" customHeight="1" x14ac:dyDescent="0.25"/>
    <row r="396" ht="13.95" customHeight="1" x14ac:dyDescent="0.25"/>
    <row r="397" ht="14.25" customHeight="1" x14ac:dyDescent="0.25"/>
    <row r="398" ht="14.25" customHeight="1" x14ac:dyDescent="0.25"/>
    <row r="399" ht="14.55" customHeight="1" x14ac:dyDescent="0.25"/>
    <row r="400" ht="16.05" customHeight="1" x14ac:dyDescent="0.25"/>
    <row r="401" ht="12.75" customHeight="1" x14ac:dyDescent="0.25"/>
    <row r="402" ht="13.5" customHeight="1" x14ac:dyDescent="0.25"/>
    <row r="403" ht="13.5" customHeight="1" x14ac:dyDescent="0.25"/>
    <row r="404" ht="14.25" customHeight="1" x14ac:dyDescent="0.25"/>
    <row r="405" ht="15.3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4.25" customHeight="1" x14ac:dyDescent="0.25"/>
    <row r="413" ht="13.95" customHeight="1" x14ac:dyDescent="0.25"/>
    <row r="414" ht="15" customHeight="1" x14ac:dyDescent="0.25"/>
    <row r="415" ht="14.25" customHeight="1" x14ac:dyDescent="0.25"/>
    <row r="416" ht="14.25" customHeight="1" x14ac:dyDescent="0.25"/>
    <row r="417" ht="14.55" customHeight="1" x14ac:dyDescent="0.25"/>
    <row r="418" ht="13.95" customHeight="1" x14ac:dyDescent="0.25"/>
    <row r="419" ht="15" customHeight="1" x14ac:dyDescent="0.25"/>
    <row r="420" ht="14.25" customHeight="1" x14ac:dyDescent="0.25"/>
    <row r="421" ht="14.25" customHeight="1" x14ac:dyDescent="0.25"/>
    <row r="422" ht="14.55" customHeight="1" x14ac:dyDescent="0.25"/>
    <row r="423" ht="13.95" customHeight="1" x14ac:dyDescent="0.25"/>
    <row r="424" ht="14.25" customHeight="1" x14ac:dyDescent="0.25"/>
    <row r="425" ht="14.25" customHeight="1" x14ac:dyDescent="0.25"/>
    <row r="426" ht="14.55" customHeight="1" x14ac:dyDescent="0.25"/>
    <row r="427" ht="15.75" customHeight="1" x14ac:dyDescent="0.25"/>
    <row r="428" ht="26.7" customHeight="1" x14ac:dyDescent="0.25"/>
    <row r="429" ht="42" customHeight="1" x14ac:dyDescent="0.25"/>
    <row r="430" ht="15" customHeight="1" x14ac:dyDescent="0.25"/>
    <row r="431" ht="15" customHeight="1" x14ac:dyDescent="0.25"/>
    <row r="432" ht="28.5" customHeight="1" x14ac:dyDescent="0.25"/>
    <row r="433" ht="30" customHeight="1" x14ac:dyDescent="0.25"/>
    <row r="434" ht="12.75" customHeight="1" x14ac:dyDescent="0.25"/>
    <row r="435" ht="13.5" customHeight="1" x14ac:dyDescent="0.25"/>
    <row r="436" ht="13.5" customHeight="1" x14ac:dyDescent="0.25"/>
    <row r="437" ht="13.5" customHeight="1" x14ac:dyDescent="0.25"/>
    <row r="438" ht="14.55" customHeight="1" x14ac:dyDescent="0.25"/>
    <row r="439" ht="15.3" customHeight="1" x14ac:dyDescent="0.25"/>
    <row r="440" ht="15" customHeight="1" x14ac:dyDescent="0.25"/>
    <row r="441" ht="14.25" customHeight="1" x14ac:dyDescent="0.25"/>
    <row r="442" ht="14.25" customHeight="1" x14ac:dyDescent="0.25"/>
    <row r="443" ht="15" customHeight="1" x14ac:dyDescent="0.25"/>
    <row r="444" ht="15" customHeight="1" x14ac:dyDescent="0.25"/>
    <row r="445" ht="15" customHeight="1" x14ac:dyDescent="0.25"/>
    <row r="446" ht="16.8" customHeight="1" x14ac:dyDescent="0.25"/>
    <row r="448" ht="16.95" customHeight="1" x14ac:dyDescent="0.25"/>
    <row r="449" ht="28.2" customHeight="1" x14ac:dyDescent="0.25"/>
    <row r="450" ht="12.75" customHeight="1" x14ac:dyDescent="0.25"/>
    <row r="451" ht="13.5" customHeight="1" x14ac:dyDescent="0.25"/>
    <row r="452" ht="14.25" customHeight="1" x14ac:dyDescent="0.25"/>
    <row r="453" ht="15.3" customHeight="1" x14ac:dyDescent="0.25"/>
    <row r="454" ht="15" customHeight="1" x14ac:dyDescent="0.25"/>
    <row r="455" ht="14.25" customHeight="1" x14ac:dyDescent="0.25"/>
    <row r="456" ht="14.25" customHeight="1" x14ac:dyDescent="0.25"/>
    <row r="457" ht="16.8" customHeight="1" x14ac:dyDescent="0.25"/>
    <row r="458" ht="28.5" customHeight="1" x14ac:dyDescent="0.25"/>
    <row r="459" ht="12.75" customHeight="1" x14ac:dyDescent="0.25"/>
    <row r="460" ht="14.25" customHeight="1" x14ac:dyDescent="0.25"/>
    <row r="461" ht="15.3" customHeight="1" x14ac:dyDescent="0.25"/>
    <row r="462" ht="14.25" customHeight="1" x14ac:dyDescent="0.25"/>
    <row r="463" ht="14.25" customHeight="1" x14ac:dyDescent="0.25"/>
    <row r="464" ht="15" customHeight="1" x14ac:dyDescent="0.25"/>
    <row r="465" ht="15" customHeight="1" x14ac:dyDescent="0.25"/>
    <row r="466" ht="15" customHeight="1" x14ac:dyDescent="0.25"/>
    <row r="467" ht="16.5" customHeight="1" x14ac:dyDescent="0.25"/>
    <row r="468" ht="12.75" customHeight="1" x14ac:dyDescent="0.25"/>
    <row r="469" ht="14.25" customHeight="1" x14ac:dyDescent="0.25"/>
    <row r="470" ht="14.55" customHeight="1" x14ac:dyDescent="0.25"/>
    <row r="471" ht="14.2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6.8" customHeight="1" x14ac:dyDescent="0.25"/>
    <row r="478" ht="12.75" customHeight="1" x14ac:dyDescent="0.25"/>
    <row r="479" ht="13.5" customHeight="1" x14ac:dyDescent="0.25"/>
    <row r="480" ht="14.25" customHeight="1" x14ac:dyDescent="0.25"/>
    <row r="481" ht="15" customHeight="1" x14ac:dyDescent="0.25"/>
    <row r="482" ht="14.25" customHeight="1" x14ac:dyDescent="0.25"/>
    <row r="483" ht="14.25" customHeight="1" x14ac:dyDescent="0.25"/>
    <row r="484" ht="16.8" customHeight="1" x14ac:dyDescent="0.25"/>
    <row r="485" ht="15" customHeight="1" x14ac:dyDescent="0.25"/>
    <row r="486" ht="12.75" customHeight="1" x14ac:dyDescent="0.25"/>
    <row r="487" ht="14.25" customHeight="1" x14ac:dyDescent="0.25"/>
    <row r="488" ht="15.3" customHeight="1" x14ac:dyDescent="0.25"/>
    <row r="489" ht="14.25" customHeight="1" x14ac:dyDescent="0.25"/>
    <row r="490" ht="14.25" customHeight="1" x14ac:dyDescent="0.25"/>
    <row r="491" ht="14.55" customHeight="1" x14ac:dyDescent="0.25"/>
    <row r="492" ht="14.25" customHeight="1" x14ac:dyDescent="0.25"/>
    <row r="493" ht="15" customHeight="1" x14ac:dyDescent="0.25"/>
    <row r="494" ht="15" customHeight="1" x14ac:dyDescent="0.25"/>
    <row r="495" ht="15" customHeight="1" x14ac:dyDescent="0.25"/>
    <row r="496" ht="14.25" customHeight="1" x14ac:dyDescent="0.25"/>
    <row r="497" ht="15.75" customHeight="1" x14ac:dyDescent="0.25"/>
    <row r="498" ht="26.7" customHeight="1" x14ac:dyDescent="0.25"/>
    <row r="499" ht="15.3" customHeight="1" x14ac:dyDescent="0.25"/>
    <row r="500" ht="16.5" customHeight="1" x14ac:dyDescent="0.25"/>
    <row r="501" ht="12.75" customHeight="1" x14ac:dyDescent="0.25"/>
    <row r="502" ht="13.5" customHeight="1" x14ac:dyDescent="0.25"/>
    <row r="503" ht="13.5" customHeight="1" x14ac:dyDescent="0.25"/>
    <row r="504" ht="14.25" customHeight="1" x14ac:dyDescent="0.25"/>
    <row r="505" ht="15.3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4.25" customHeight="1" x14ac:dyDescent="0.25"/>
    <row r="511" ht="14.25" customHeight="1" x14ac:dyDescent="0.25"/>
    <row r="512" ht="14.55" customHeight="1" x14ac:dyDescent="0.25"/>
    <row r="513" ht="14.25" customHeight="1" x14ac:dyDescent="0.25"/>
    <row r="514" ht="14.55" customHeight="1" x14ac:dyDescent="0.25"/>
    <row r="515" ht="15.75" customHeight="1" x14ac:dyDescent="0.25"/>
    <row r="516" ht="12.75" customHeight="1" x14ac:dyDescent="0.25"/>
    <row r="517" ht="13.5" customHeight="1" x14ac:dyDescent="0.25"/>
    <row r="518" ht="14.25" customHeight="1" x14ac:dyDescent="0.25"/>
    <row r="519" ht="14.55" customHeight="1" x14ac:dyDescent="0.25"/>
    <row r="520" ht="13.5" customHeight="1" x14ac:dyDescent="0.25"/>
    <row r="521" ht="14.25" customHeight="1" x14ac:dyDescent="0.25"/>
    <row r="522" ht="14.25" customHeight="1" x14ac:dyDescent="0.25"/>
    <row r="523" ht="14.2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4.25" customHeight="1" x14ac:dyDescent="0.25"/>
    <row r="531" ht="14.25" customHeight="1" x14ac:dyDescent="0.25"/>
    <row r="532" ht="14.55" customHeight="1" x14ac:dyDescent="0.25"/>
    <row r="533" ht="13.95" customHeight="1" x14ac:dyDescent="0.25"/>
    <row r="534" ht="14.25" customHeight="1" x14ac:dyDescent="0.25"/>
    <row r="535" ht="14.25" customHeight="1" x14ac:dyDescent="0.25"/>
    <row r="536" ht="14.55" customHeight="1" x14ac:dyDescent="0.25"/>
    <row r="537" ht="13.95" customHeight="1" x14ac:dyDescent="0.25"/>
    <row r="538" ht="16.8" customHeight="1" x14ac:dyDescent="0.25"/>
    <row r="539" ht="12.75" customHeight="1" x14ac:dyDescent="0.25"/>
    <row r="540" ht="13.5" customHeight="1" x14ac:dyDescent="0.25"/>
    <row r="541" ht="14.25" customHeight="1" x14ac:dyDescent="0.25"/>
    <row r="542" ht="14.55" customHeight="1" x14ac:dyDescent="0.25"/>
    <row r="543" ht="13.5" customHeight="1" x14ac:dyDescent="0.25"/>
    <row r="544" ht="14.25" customHeight="1" x14ac:dyDescent="0.25"/>
    <row r="545" ht="14.25" customHeight="1" x14ac:dyDescent="0.25"/>
    <row r="546" ht="14.2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4.25" customHeight="1" x14ac:dyDescent="0.25"/>
    <row r="554" ht="13.95" customHeight="1" x14ac:dyDescent="0.25"/>
    <row r="555" ht="14.25" customHeight="1" x14ac:dyDescent="0.25"/>
    <row r="556" ht="14.25" customHeight="1" x14ac:dyDescent="0.25"/>
    <row r="557" ht="14.25" customHeight="1" x14ac:dyDescent="0.25"/>
    <row r="558" ht="13.95" customHeight="1" x14ac:dyDescent="0.25"/>
    <row r="559" ht="14.25" customHeight="1" x14ac:dyDescent="0.25"/>
    <row r="560" ht="14.25" customHeight="1" x14ac:dyDescent="0.25"/>
    <row r="561" ht="16.8" customHeight="1" x14ac:dyDescent="0.25"/>
    <row r="568" ht="24" customHeight="1" x14ac:dyDescent="0.25"/>
    <row r="585" ht="36" customHeight="1" x14ac:dyDescent="0.25"/>
    <row r="588" ht="24" customHeight="1" x14ac:dyDescent="0.25"/>
    <row r="590" ht="24" customHeight="1" x14ac:dyDescent="0.25"/>
    <row r="591" ht="24" customHeight="1" x14ac:dyDescent="0.25"/>
    <row r="592" ht="24" customHeight="1" x14ac:dyDescent="0.25"/>
    <row r="600" ht="36" customHeight="1" x14ac:dyDescent="0.25"/>
    <row r="602" ht="24" customHeight="1" x14ac:dyDescent="0.25"/>
    <row r="603" ht="24" customHeight="1" x14ac:dyDescent="0.25"/>
    <row r="604" ht="36" customHeight="1" x14ac:dyDescent="0.25"/>
    <row r="636" ht="36" customHeight="1" x14ac:dyDescent="0.25"/>
    <row r="637" ht="24" customHeight="1" x14ac:dyDescent="0.25"/>
    <row r="643" spans="1:6" s="3" customFormat="1" x14ac:dyDescent="0.25">
      <c r="A643"/>
      <c r="B643" s="6"/>
      <c r="C643" s="8"/>
      <c r="D643" s="8"/>
      <c r="E643"/>
      <c r="F643"/>
    </row>
    <row r="652" spans="1:6" ht="24" customHeight="1" x14ac:dyDescent="0.25"/>
    <row r="654" spans="1:6" ht="24" customHeight="1" x14ac:dyDescent="0.25"/>
    <row r="675" spans="1:6" s="3" customFormat="1" x14ac:dyDescent="0.25">
      <c r="A675"/>
      <c r="B675" s="6"/>
      <c r="C675" s="8"/>
      <c r="D675" s="8"/>
      <c r="E675"/>
      <c r="F675"/>
    </row>
    <row r="688" spans="1:6" ht="91.8" customHeight="1" x14ac:dyDescent="0.25"/>
    <row r="689" ht="83.4" customHeight="1" x14ac:dyDescent="0.25"/>
  </sheetData>
  <mergeCells count="10">
    <mergeCell ref="A51:E51"/>
    <mergeCell ref="A1:F1"/>
    <mergeCell ref="N2:V2"/>
    <mergeCell ref="A3:F3"/>
    <mergeCell ref="A2:F2"/>
    <mergeCell ref="A58:F74"/>
    <mergeCell ref="A56:F56"/>
    <mergeCell ref="A57:F57"/>
    <mergeCell ref="A55:F55"/>
    <mergeCell ref="A52:F5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Фінансова пропозиція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2024-08-05T09:58:52Z</dcterms:created>
  <dcterms:modified xsi:type="dcterms:W3CDTF">2026-01-29T14:10:51Z</dcterms:modified>
</cp:coreProperties>
</file>